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<sst xmlns="http://schemas.openxmlformats.org/spreadsheetml/2006/main" count="52" uniqueCount="24">
  <si>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</si>
  <si>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</si>
  <si>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</si>
  <si>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</si>
  <si>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</si>
  <si>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</si>
  <si>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</si>
  <si>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</si>
  <si>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</si>
  <si>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</si>
  <si>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</si>
  <si>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</si>
  <si>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</si>
  <si>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</si>
  <si>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</si>
  <si>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</si>
  <si>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</si>
  <si>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</si>
  <si>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</si>
  <si>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</si>
  <si>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MARET 2015</t>
  </si>
  <si>
    <t>DIPA-005.01.2.400172/2015</t>
  </si>
  <si>
    <t>DIPA-005.03.2.400173/2015</t>
  </si>
  <si>
    <t>- Total Realisasi Bulan 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</si>
</sst>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41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2" fillId="0" borderId="0" xfId="0" applyFont="1" applyAlignment="1">
      <alignment horizontal="center"/>
    </xf>
    <xf numFmtId="4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Februar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5457892000</v>
          </cell>
          <cell r="I9">
            <v>174030000</v>
          </cell>
        </row>
        <row r="12">
          <cell r="C12">
            <v>813306337</v>
          </cell>
          <cell r="I12">
            <v>7883450</v>
          </cell>
        </row>
        <row r="15">
          <cell r="C15">
            <v>602447000</v>
          </cell>
        </row>
        <row r="18">
          <cell r="C18">
            <v>30805011</v>
          </cell>
        </row>
        <row r="21">
          <cell r="C21">
            <v>40000000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5">
      <c r="A1" s="6" t="s">
        <v>0</v>
      </c>
      <c r="B1" s="6"/>
      <c r="C1" s="6"/>
      <c r="D1" s="6"/>
      <c r="G1" s="6" t="s">
        <v>0</v>
      </c>
      <c r="H1" s="6"/>
      <c r="I1" s="6"/>
      <c r="J1" s="6"/>
    </row>
    <row r="2" spans="1:10" ht="15">
      <c r="A2" s="6" t="s">
        <v>20</v>
      </c>
      <c r="B2" s="6"/>
      <c r="C2" s="6"/>
      <c r="D2" s="6"/>
      <c r="G2" s="6" t="s">
        <v>20</v>
      </c>
      <c r="H2" s="6"/>
      <c r="I2" s="6"/>
      <c r="J2" s="6"/>
    </row>
    <row r="3" spans="1:10" ht="15">
      <c r="A3" s="6" t="s">
        <v>1</v>
      </c>
      <c r="B3" s="6"/>
      <c r="C3" s="6"/>
      <c r="D3" s="6"/>
      <c r="G3" s="6" t="s">
        <v>1</v>
      </c>
      <c r="H3" s="6"/>
      <c r="I3" s="6"/>
      <c r="J3" s="6"/>
    </row>
    <row r="4" spans="1:10" ht="15">
      <c r="A4" s="6" t="s">
        <v>21</v>
      </c>
      <c r="B4" s="6"/>
      <c r="C4" s="6"/>
      <c r="D4" s="6"/>
      <c r="G4" s="6" t="s">
        <v>22</v>
      </c>
      <c r="H4" s="6"/>
      <c r="I4" s="6"/>
      <c r="J4" s="6"/>
    </row>
    <row r="6" spans="1:10" ht="1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5">
      <c r="A7" s="1"/>
      <c r="B7" s="1"/>
      <c r="C7" s="1"/>
      <c r="D7" s="1"/>
      <c r="G7" s="1"/>
      <c r="H7" s="1"/>
      <c r="I7" s="1"/>
      <c r="J7" s="1"/>
    </row>
    <row r="8" spans="1:10" ht="1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5">
      <c r="A9" s="2"/>
      <c r="B9" s="3" t="s">
        <v>7</v>
      </c>
      <c r="C9" s="4">
        <f>'[1]Sheet1'!$C$9</f>
        <v>5457892000</v>
      </c>
      <c r="D9" s="5">
        <f>C9/C27</f>
        <v>0.8946866723308328</v>
      </c>
      <c r="G9" s="2"/>
      <c r="H9" s="3" t="s">
        <v>7</v>
      </c>
      <c r="I9" s="4">
        <f>'[1]Sheet1'!$I$9</f>
        <v>174030000</v>
      </c>
      <c r="J9" s="5">
        <f>I9/I15</f>
        <v>1</v>
      </c>
    </row>
    <row r="10" spans="1:10" ht="15">
      <c r="A10" s="2"/>
      <c r="B10" s="3" t="s">
        <v>8</v>
      </c>
      <c r="C10" s="4">
        <f>'[1]Sheet1'!$C$12</f>
        <v>813306337</v>
      </c>
      <c r="D10" s="5">
        <f>C10/C9</f>
        <v>0.14901473627547046</v>
      </c>
      <c r="G10" s="2"/>
      <c r="H10" s="3" t="s">
        <v>8</v>
      </c>
      <c r="I10" s="4">
        <f>'[1]Sheet1'!$I$12</f>
        <v>7883450</v>
      </c>
      <c r="J10" s="5">
        <f>I10/I9</f>
        <v>0.045299373671206115</v>
      </c>
    </row>
    <row r="11" spans="1:10" ht="15">
      <c r="A11" s="2"/>
      <c r="B11" s="3" t="s">
        <v>9</v>
      </c>
      <c r="C11" s="4">
        <v>425059293</v>
      </c>
      <c r="D11" s="5">
        <f>C11/C9</f>
        <v>0.07787975522417813</v>
      </c>
      <c r="G11" s="2"/>
      <c r="H11" s="3" t="s">
        <v>9</v>
      </c>
      <c r="I11" s="4">
        <v>11640100</v>
      </c>
      <c r="J11" s="5">
        <f>I11/I9</f>
        <v>0.06688559443774061</v>
      </c>
    </row>
    <row r="12" spans="1:10" ht="15">
      <c r="A12" s="2"/>
      <c r="B12" s="3" t="s">
        <v>10</v>
      </c>
      <c r="C12" s="4">
        <f>C10+C11</f>
        <v>1238365630</v>
      </c>
      <c r="D12" s="5">
        <f>C12/C9</f>
        <v>0.22689449149964858</v>
      </c>
      <c r="G12" s="2"/>
      <c r="H12" s="3" t="s">
        <v>10</v>
      </c>
      <c r="I12" s="4">
        <f>I10+I11</f>
        <v>19523550</v>
      </c>
      <c r="J12" s="5">
        <f>I12/I9</f>
        <v>0.11218496810894674</v>
      </c>
    </row>
    <row r="13" spans="1:10" ht="15">
      <c r="A13" s="2"/>
      <c r="B13" s="3" t="s">
        <v>11</v>
      </c>
      <c r="C13" s="4">
        <f>C9-C12</f>
        <v>4219526370</v>
      </c>
      <c r="D13" s="5">
        <f>C13/C9</f>
        <v>0.7731055085003514</v>
      </c>
      <c r="G13" s="2"/>
      <c r="H13" s="3" t="s">
        <v>11</v>
      </c>
      <c r="I13" s="4">
        <f>I9-I12</f>
        <v>154506450</v>
      </c>
      <c r="J13" s="5">
        <f>I13/I9</f>
        <v>0.8878150318910533</v>
      </c>
    </row>
    <row r="14" spans="1:10" ht="1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5">
      <c r="A15" s="2"/>
      <c r="B15" s="3" t="s">
        <v>7</v>
      </c>
      <c r="C15" s="4">
        <f>'[1]Sheet1'!$C$15</f>
        <v>602447000</v>
      </c>
      <c r="D15" s="5">
        <f>C15/C27</f>
        <v>0.0987563150179031</v>
      </c>
      <c r="G15" s="2"/>
      <c r="H15" s="3" t="s">
        <v>15</v>
      </c>
      <c r="I15" s="4">
        <f aca="true" t="shared" si="0" ref="I15:J19">I9</f>
        <v>174030000</v>
      </c>
      <c r="J15" s="5">
        <f t="shared" si="0"/>
        <v>1</v>
      </c>
    </row>
    <row r="16" spans="1:10" ht="15">
      <c r="A16" s="2"/>
      <c r="B16" s="3" t="s">
        <v>8</v>
      </c>
      <c r="C16" s="4">
        <f>'[1]Sheet1'!$C$18</f>
        <v>30805011</v>
      </c>
      <c r="D16" s="5">
        <f>C16/C15</f>
        <v>0.05113314698222416</v>
      </c>
      <c r="G16" s="2"/>
      <c r="H16" s="3" t="s">
        <v>16</v>
      </c>
      <c r="I16" s="4">
        <f t="shared" si="0"/>
        <v>7883450</v>
      </c>
      <c r="J16" s="5">
        <f t="shared" si="0"/>
        <v>0.045299373671206115</v>
      </c>
    </row>
    <row r="17" spans="1:10" ht="15">
      <c r="A17" s="2"/>
      <c r="B17" s="3" t="s">
        <v>9</v>
      </c>
      <c r="C17" s="4">
        <v>38276267</v>
      </c>
      <c r="D17" s="5">
        <f>C17/C15</f>
        <v>0.06353466280021314</v>
      </c>
      <c r="G17" s="2"/>
      <c r="H17" s="3" t="s">
        <v>17</v>
      </c>
      <c r="I17" s="4">
        <f t="shared" si="0"/>
        <v>11640100</v>
      </c>
      <c r="J17" s="5">
        <f t="shared" si="0"/>
        <v>0.06688559443774061</v>
      </c>
    </row>
    <row r="18" spans="1:10" ht="15">
      <c r="A18" s="2"/>
      <c r="B18" s="3" t="s">
        <v>10</v>
      </c>
      <c r="C18" s="4">
        <f>C16+C17</f>
        <v>69081278</v>
      </c>
      <c r="D18" s="5">
        <f>C18/C15</f>
        <v>0.11466780978243729</v>
      </c>
      <c r="G18" s="2"/>
      <c r="H18" s="3" t="s">
        <v>18</v>
      </c>
      <c r="I18" s="4">
        <f t="shared" si="0"/>
        <v>19523550</v>
      </c>
      <c r="J18" s="5">
        <f t="shared" si="0"/>
        <v>0.11218496810894674</v>
      </c>
    </row>
    <row r="19" spans="1:10" ht="15">
      <c r="A19" s="2"/>
      <c r="B19" s="3" t="s">
        <v>11</v>
      </c>
      <c r="C19" s="4">
        <f>C15-C18</f>
        <v>533365722</v>
      </c>
      <c r="D19" s="5">
        <f>C19/C15</f>
        <v>0.8853321902175627</v>
      </c>
      <c r="G19" s="2"/>
      <c r="H19" s="3" t="s">
        <v>19</v>
      </c>
      <c r="I19" s="4">
        <f t="shared" si="0"/>
        <v>154506450</v>
      </c>
      <c r="J19" s="5">
        <f t="shared" si="0"/>
        <v>0.8878150318910533</v>
      </c>
    </row>
    <row r="20" spans="1:4" ht="15">
      <c r="A20" s="1">
        <v>3</v>
      </c>
      <c r="B20" s="1" t="s">
        <v>13</v>
      </c>
      <c r="C20" s="4"/>
      <c r="D20" s="5"/>
    </row>
    <row r="21" spans="1:4" ht="15">
      <c r="A21" s="2"/>
      <c r="B21" s="3" t="s">
        <v>7</v>
      </c>
      <c r="C21" s="4">
        <f>'[1]Sheet1'!$C$21</f>
        <v>40000000</v>
      </c>
      <c r="D21" s="5">
        <f>C21/C27</f>
        <v>0.006557012651264135</v>
      </c>
    </row>
    <row r="22" spans="1:4" ht="15">
      <c r="A22" s="2"/>
      <c r="B22" s="3" t="s">
        <v>8</v>
      </c>
      <c r="C22" s="4">
        <v>0</v>
      </c>
      <c r="D22" s="5">
        <f>C22/C21</f>
        <v>0</v>
      </c>
    </row>
    <row r="23" spans="1:4" ht="15">
      <c r="A23" s="2"/>
      <c r="B23" s="3" t="s">
        <v>9</v>
      </c>
      <c r="C23" s="4">
        <v>0</v>
      </c>
      <c r="D23" s="5">
        <f>C23/C21</f>
        <v>0</v>
      </c>
    </row>
    <row r="24" spans="1:4" ht="1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5">
      <c r="A25" s="2"/>
      <c r="B25" s="3" t="s">
        <v>11</v>
      </c>
      <c r="C25" s="4">
        <f>C21-C24</f>
        <v>40000000</v>
      </c>
      <c r="D25" s="5">
        <f>C25/C21</f>
        <v>1</v>
      </c>
    </row>
    <row r="26" spans="1:4" ht="15">
      <c r="A26" s="1">
        <v>4</v>
      </c>
      <c r="B26" s="1" t="s">
        <v>14</v>
      </c>
      <c r="C26" s="4"/>
      <c r="D26" s="5"/>
    </row>
    <row r="27" spans="1:4" ht="15">
      <c r="A27" s="2"/>
      <c r="B27" s="3" t="s">
        <v>15</v>
      </c>
      <c r="C27" s="4">
        <f>C9+C15+C21</f>
        <v>6100339000</v>
      </c>
      <c r="D27" s="5">
        <f>C27/C27</f>
        <v>1</v>
      </c>
    </row>
    <row r="28" spans="1:4" ht="15">
      <c r="A28" s="2"/>
      <c r="B28" s="3" t="s">
        <v>16</v>
      </c>
      <c r="C28" s="4">
        <f>C10+C16+C22</f>
        <v>844111348</v>
      </c>
      <c r="D28" s="5">
        <f>C28/C27</f>
        <v>0.13837121969779057</v>
      </c>
    </row>
    <row r="29" spans="1:4" ht="15">
      <c r="A29" s="2"/>
      <c r="B29" s="3" t="s">
        <v>23</v>
      </c>
      <c r="C29" s="4">
        <f>C11+C17+C23</f>
        <v>463335560</v>
      </c>
      <c r="D29" s="5">
        <f>C29/C27</f>
        <v>0.07595242821751381</v>
      </c>
    </row>
    <row r="30" spans="1:4" ht="15">
      <c r="A30" s="2"/>
      <c r="B30" s="3" t="s">
        <v>18</v>
      </c>
      <c r="C30" s="4">
        <f>C12+C18+C24</f>
        <v>1307446908</v>
      </c>
      <c r="D30" s="5">
        <f>C30/C27</f>
        <v>0.21432364791530437</v>
      </c>
    </row>
    <row r="31" spans="1:4" ht="15">
      <c r="A31" s="2"/>
      <c r="B31" s="3" t="s">
        <v>19</v>
      </c>
      <c r="C31" s="4">
        <f>C13+C19+C25</f>
        <v>4792892092</v>
      </c>
      <c r="D31" s="5">
        <f>C31/C27</f>
        <v>0.7856763520846957</v>
      </c>
    </row>
    <row r="33" ht="15">
      <c r="K33" s="7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My Windows</cp:lastModifiedBy>
  <dcterms:created xsi:type="dcterms:W3CDTF">2013-03-14T13:32:15Z</dcterms:created>
  <dcterms:modified xsi:type="dcterms:W3CDTF">2015-04-02T03:21:58Z</dcterms:modified>
  <cp:category/>
  <cp:version/>
  <cp:contentType/>
  <cp:contentStatus/>
</cp:coreProperties>
</file>